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0--KANCELÁŘSKÉ POTŘEBY\Kancelářské potřeby 2025\KP 025\1 výzva\"/>
    </mc:Choice>
  </mc:AlternateContent>
  <xr:revisionPtr revIDLastSave="0" documentId="13_ncr:1_{EFFBE2AD-0676-4149-9EA8-EF5AB53B635F}" xr6:coauthVersionLast="47" xr6:coauthVersionMax="47" xr10:uidLastSave="{00000000-0000-0000-0000-000000000000}"/>
  <bookViews>
    <workbookView xWindow="2145" yWindow="1095" windowWidth="25005" windowHeight="15405" xr2:uid="{00000000-000D-0000-FFFF-FFFF00000000}"/>
  </bookViews>
  <sheets>
    <sheet name="KP" sheetId="1" r:id="rId1"/>
  </sheets>
  <definedNames>
    <definedName name="_xlnm._FilterDatabase" localSheetId="0" hidden="1">KP!$A$6:$T$38</definedName>
    <definedName name="_xlnm.Print_Area" localSheetId="0">KP!$B$1:$T$41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5" i="1" l="1"/>
  <c r="J31" i="1"/>
  <c r="J37" i="1"/>
  <c r="G27" i="1"/>
  <c r="G28" i="1"/>
  <c r="G29" i="1"/>
  <c r="G30" i="1"/>
  <c r="G31" i="1"/>
  <c r="G32" i="1"/>
  <c r="G33" i="1"/>
  <c r="G34" i="1"/>
  <c r="G35" i="1"/>
  <c r="G36" i="1"/>
  <c r="G37" i="1"/>
  <c r="G38" i="1"/>
  <c r="J27" i="1"/>
  <c r="K27" i="1"/>
  <c r="J28" i="1"/>
  <c r="K28" i="1"/>
  <c r="J29" i="1"/>
  <c r="K29" i="1"/>
  <c r="J30" i="1"/>
  <c r="K30" i="1"/>
  <c r="K31" i="1"/>
  <c r="J32" i="1"/>
  <c r="K32" i="1"/>
  <c r="J33" i="1"/>
  <c r="K33" i="1"/>
  <c r="J34" i="1"/>
  <c r="K34" i="1"/>
  <c r="J35" i="1"/>
  <c r="K35" i="1"/>
  <c r="J36" i="1"/>
  <c r="K36" i="1"/>
  <c r="K37" i="1"/>
  <c r="J38" i="1"/>
  <c r="K38" i="1"/>
  <c r="G22" i="1"/>
  <c r="G23" i="1"/>
  <c r="G24" i="1"/>
  <c r="G25" i="1"/>
  <c r="G26" i="1"/>
  <c r="J22" i="1"/>
  <c r="K22" i="1"/>
  <c r="J23" i="1"/>
  <c r="K23" i="1"/>
  <c r="J24" i="1"/>
  <c r="K24" i="1"/>
  <c r="J26" i="1"/>
  <c r="K26" i="1"/>
  <c r="J7" i="1"/>
  <c r="G12" i="1"/>
  <c r="G13" i="1"/>
  <c r="G14" i="1"/>
  <c r="G15" i="1"/>
  <c r="G16" i="1"/>
  <c r="G17" i="1"/>
  <c r="G18" i="1"/>
  <c r="G19" i="1"/>
  <c r="G20" i="1"/>
  <c r="G21" i="1"/>
  <c r="J25" i="1" l="1"/>
  <c r="G11" i="1"/>
  <c r="G10" i="1"/>
  <c r="G9" i="1"/>
  <c r="G8" i="1"/>
  <c r="G7" i="1"/>
  <c r="K21" i="1" l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I41" i="1" l="1"/>
  <c r="H41" i="1"/>
</calcChain>
</file>

<file path=xl/sharedStrings.xml><?xml version="1.0" encoding="utf-8"?>
<sst xmlns="http://schemas.openxmlformats.org/spreadsheetml/2006/main" count="129" uniqueCount="97">
  <si>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</si>
  <si>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</si>
  <si>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</si>
  <si>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</si>
  <si>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</si>
  <si>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</si>
  <si>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</si>
  <si>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</si>
  <si>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</si>
  <si>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</si>
  <si>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</si>
  <si>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</si>
  <si>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</si>
  <si>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</si>
  <si>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</si>
  <si>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</si>
  <si>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</si>
  <si>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</si>
  <si>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</si>
  <si>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</si>
  <si>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</si>
  <si>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</si>
  <si>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</si>
  <si>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</si>
  <si>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</si>
  <si>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</si>
  <si>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</si>
  <si>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21 dní</t>
  </si>
  <si>
    <t>Příloha č. 2 Kupní smlouvy - technická specifikace
Kancelářské potřeby (II.) 025 - 2025</t>
  </si>
  <si>
    <t>Obálky B4 , 250 x 353 mm</t>
  </si>
  <si>
    <t>ks</t>
  </si>
  <si>
    <t>Samolepící bílé.</t>
  </si>
  <si>
    <t xml:space="preserve">Papír kancelářský A4 kvalita"B"  </t>
  </si>
  <si>
    <t>bal</t>
  </si>
  <si>
    <t>Stiskací mechanismus, vyměnitelná gelová náplň, plastové tělo, jehlový hrot 0,5 mm pro tenké psaní.</t>
  </si>
  <si>
    <t>Propisovací tužka jednorázová</t>
  </si>
  <si>
    <t>Obyčejná jednorázová propiska. Nelze měnit náplň! Barva krytky odpovídá barvě náplně.</t>
  </si>
  <si>
    <t>Spony kancelářské  32</t>
  </si>
  <si>
    <t xml:space="preserve">Rozměr 32 mm, pozinkované, lesklé, min. 75ks v balení.  </t>
  </si>
  <si>
    <t xml:space="preserve">Samolepící bločky 38 x 51 mm,  4 x neon  </t>
  </si>
  <si>
    <t>Samolepicí blok, každý lístek má podél jedné strany lepivý pásek, 4 barvy po 50 listech v balení.</t>
  </si>
  <si>
    <t>Propisovací tužka</t>
  </si>
  <si>
    <t xml:space="preserve">Vyměnitelná náplň F - 411, modrý inkoust, jehlový hrot 0,5 mm pro extra jemné psaní, plastové tělo, pogumovaný úchop pro příjemnější držení, stiskací mechanismus, kovový hrot. </t>
  </si>
  <si>
    <t>Popisovač tabulový 2,5 mm - sada 4ks</t>
  </si>
  <si>
    <t>sada</t>
  </si>
  <si>
    <t>Stíratelný, světlostálý, kulatý, vláknový hrot, šíře stopy 2,5 mm, ventilační uzávěr. Na bílé tabule, sklo, PVC, porcelán. Sada 4 ks.</t>
  </si>
  <si>
    <t>Zvýrazňovač 1-4 mm - sada 6ks</t>
  </si>
  <si>
    <t>Klínový hrot, šíře stopy 1-4 mm, ventilační uzávěr, vhodný i na faxový papír. 6 ks v balení.</t>
  </si>
  <si>
    <t xml:space="preserve">Spojovače 24/6  </t>
  </si>
  <si>
    <t>Vysoce kvalitní pozinkované spojovače, min. 1000 ks v balení.</t>
  </si>
  <si>
    <t>Obaly "L" A4 - čirá</t>
  </si>
  <si>
    <t>Nezávěsné hladké PVC obaly, vkládání na šířku i na výšku, min. 150 mic, min. 10 ks v balení.</t>
  </si>
  <si>
    <t xml:space="preserve">Samolepící záložky: šipky 12 x 42 mm - 5 x neon </t>
  </si>
  <si>
    <t>Popisovatelné šipky, neonové samolepicí záložky, plastové, průhledné. 5x 25 ks v balení.</t>
  </si>
  <si>
    <t>Lepicí páska s odvíječem lepenky 19mm</t>
  </si>
  <si>
    <t>Lepicí páska 33 m x 19 mm, transparentní, odvíječ s kovovým nožem.</t>
  </si>
  <si>
    <t>Popisovač lihový 0,6 mm - sada 4ks</t>
  </si>
  <si>
    <t>Voděodolný, otěruvzdorný inkoust, šíře stopy 0,6 mm, ventilační uzávěr, na papír, folie, sklo, plasty, polystyrén. Sada: barvy černá, zelená, červená, modrá.</t>
  </si>
  <si>
    <t>Popisovač lihový 1mm - sada 4ks</t>
  </si>
  <si>
    <t>Voděodolný, otěruvzdorný inkoust, vláknový hrot, ergonomický úchop, šíře stopy 1 mm, ventilační uzávěry, na fólie, filmy, sklo, plasty. 4 ks v balení.</t>
  </si>
  <si>
    <t>Samolepicí etikety bílá 70x36 mm</t>
  </si>
  <si>
    <t xml:space="preserve">Archy formátu A4, pro tisk v kopírkách, laserových a inkoustových tiskárnách. Min. 100 listů/ balení. </t>
  </si>
  <si>
    <t xml:space="preserve">Samolepicí etikety  210x297 mm </t>
  </si>
  <si>
    <t>1 etiketa / arch, archy formátu A4, pro tisk v kopírkách, laserových a inkoustových tiskárnách. 
Min. 100 listů/ balení.</t>
  </si>
  <si>
    <t xml:space="preserve">Spojovače  26/6  </t>
  </si>
  <si>
    <t>Spony aktové 50</t>
  </si>
  <si>
    <t>Rozměr 50 mm, pozinkované, lesklé, min. 75ks v balení.</t>
  </si>
  <si>
    <t>Spony aktové 75</t>
  </si>
  <si>
    <t xml:space="preserve">Rozměr 75 mm, pozinkované, lesklé, min. 25ks v balení. </t>
  </si>
  <si>
    <t>Odkládací desky A4, prešpán 350 g, zajišťovací gumička.</t>
  </si>
  <si>
    <t xml:space="preserve">Jmenovka s klipem na šířku </t>
  </si>
  <si>
    <t>Klip se spínacím špendlíkem, formát 57 x 92 mm, čiré PVC, možnost vložit vlastní vizitku, min. 50 ks v balení.</t>
  </si>
  <si>
    <t xml:space="preserve">Spojovače 24/8 </t>
  </si>
  <si>
    <t>Magnetický zásobník na dopisní spony</t>
  </si>
  <si>
    <t>Magnetický zásobník, dodávka včetně 100ks pozinkovaných sponek 32 mm.</t>
  </si>
  <si>
    <t xml:space="preserve">Min. 50 listů, spirála vlevo. </t>
  </si>
  <si>
    <t xml:space="preserve">Čisticí vlhčené ubrousky univerzální </t>
  </si>
  <si>
    <t>K čištění plastových povrchů zařízení výpočetní a kancelářské techniky, mimořádná rozpustnost nečistot a vysoké absorpční vlastnosti, odstraňují usazený prach, mastnotu i zbytky lepidel či barviva. Balení 100 ks.</t>
  </si>
  <si>
    <t xml:space="preserve">Čisticí houba magnetická na bílé tabule </t>
  </si>
  <si>
    <t>S filcem, vyměnitelné vložky.</t>
  </si>
  <si>
    <t>Klip kovový 32</t>
  </si>
  <si>
    <t xml:space="preserve">Kovové, mnohonásobně použitelné, min. 12 ks v balení. </t>
  </si>
  <si>
    <t>Nůžky kancelářské velké</t>
  </si>
  <si>
    <t>Kvalitní nůžky z nerez oceli, ergonomické úchopy z nelámavé plastické hmoty, délka min. 25 mm.</t>
  </si>
  <si>
    <t>Sešívačka velkokapacitní min. 70 listů</t>
  </si>
  <si>
    <t>Velkokapacitní sešívačka, sešití min. 70 listů, spojovače 24/6, 23/8, 24/8, 23/13.</t>
  </si>
  <si>
    <t>KFI - Mgr. Josef Zeman,
Tel.: 735 715 881,
37763 5501,
E-mail: zemanj@ff.zcu.cz</t>
  </si>
  <si>
    <t>Sedláčkova 19, 
301 00 Plzeň,
Fakulta filozofická - Katedra filozofie,
2.patro - místnost SD 205</t>
  </si>
  <si>
    <t>Společná faktura</t>
  </si>
  <si>
    <t>NE</t>
  </si>
  <si>
    <r>
      <t xml:space="preserve">Popisovač tabulový  2,5 mm - </t>
    </r>
    <r>
      <rPr>
        <b/>
        <sz val="11"/>
        <rFont val="Calibri"/>
        <family val="2"/>
        <charset val="238"/>
      </rPr>
      <t>černý</t>
    </r>
  </si>
  <si>
    <r>
      <t xml:space="preserve">Papír střední kvality "B", formát A4, gramáž 80 g/m2, barva bílá, opacita min. 90 %, bělost 151 ± 3 CIE, hladkost dle Bendtsena 200 ml/min ±50. 
Vhodný do laserových tiskáren, kopírek i inkoustových tiskáren, pro oboustranný tisk. 
Doporučený při vyšší spotřebě papíru (250 listů denně a více). Není vhodný do rychloběžných strojů (60 kopií za minutu). 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</si>
  <si>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 xml:space="preserve">Gelové pero 0,5 mm - </t>
    </r>
    <r>
      <rPr>
        <b/>
        <sz val="11"/>
        <rFont val="Calibri"/>
        <family val="2"/>
        <charset val="238"/>
      </rPr>
      <t>modrá náplň</t>
    </r>
  </si>
  <si>
    <r>
      <t>Desky s gumičkou A4, 3 klopy, prešpán - (</t>
    </r>
    <r>
      <rPr>
        <b/>
        <sz val="11"/>
        <rFont val="Calibri"/>
        <family val="2"/>
        <charset val="238"/>
      </rPr>
      <t>barva jakákoli</t>
    </r>
    <r>
      <rPr>
        <sz val="11"/>
        <rFont val="Calibri"/>
        <family val="2"/>
        <charset val="238"/>
      </rPr>
      <t>)</t>
    </r>
  </si>
  <si>
    <r>
      <t xml:space="preserve">Blok A4 boční spirála </t>
    </r>
    <r>
      <rPr>
        <b/>
        <sz val="11"/>
        <rFont val="Calibri"/>
        <family val="2"/>
        <charset val="238"/>
      </rPr>
      <t xml:space="preserve">/linkovaný </t>
    </r>
  </si>
  <si>
    <r>
      <t>Blok A5 boční spirála /</t>
    </r>
    <r>
      <rPr>
        <b/>
        <sz val="11"/>
        <rFont val="Calibri"/>
        <family val="2"/>
        <charset val="238"/>
      </rPr>
      <t>linkovaný</t>
    </r>
    <r>
      <rPr>
        <sz val="11"/>
        <rFont val="Calibri"/>
        <family val="2"/>
        <charset val="238"/>
      </rPr>
      <t xml:space="preserve"> </t>
    </r>
  </si>
  <si>
    <r>
      <t xml:space="preserve">Stíratelný, světlostálý, kulatý, vláknový hrot, šíře stopy 2,5 mm, ventilační uzávěr. Na bílé tabule, sklo, PVC, porcelán.
</t>
    </r>
    <r>
      <rPr>
        <b/>
        <sz val="11"/>
        <color rgb="FF000000"/>
        <rFont val="Calibri"/>
        <family val="2"/>
        <charset val="238"/>
      </rPr>
      <t>Požadujeme "čerstvé" fixy, špatná zkušenost s vyschlými fixami.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</si>
</sst>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8">
    <xf numFmtId="0" fontId="0" fillId="0" borderId="0"/>
    <xf numFmtId="0" fontId="16" fillId="0" borderId="0"/>
    <xf numFmtId="0" fontId="5" fillId="0" borderId="0"/>
    <xf numFmtId="0" fontId="5" fillId="0" borderId="0"/>
    <xf numFmtId="0" fontId="19" fillId="0" borderId="0"/>
    <xf numFmtId="0" fontId="4" fillId="0" borderId="0"/>
    <xf numFmtId="0" fontId="4" fillId="0" borderId="0"/>
    <xf numFmtId="0" fontId="4" fillId="0" borderId="0"/>
  </cellStyleXfs>
  <cellXfs count="95">
    <xf numFmtId="0" fontId="0" fillId="0" borderId="0" xfId="0"/>
    <xf numFmtId="0" fontId="0" fillId="0" borderId="0" xfId="0" applyProtection="1"/>
    <xf numFmtId="0" fontId="17" fillId="2" borderId="0" xfId="0" applyFont="1" applyFill="1" applyAlignment="1" applyProtection="1">
      <alignment horizontal="left" vertical="center" wrapText="1"/>
    </xf>
    <xf numFmtId="0" fontId="17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2" fillId="0" borderId="0" xfId="0" applyFont="1" applyProtection="1"/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1" fillId="0" borderId="0" xfId="0" applyFont="1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9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3" xfId="0" applyBorder="1" applyProtection="1"/>
    <xf numFmtId="0" fontId="13" fillId="2" borderId="3" xfId="0" applyFont="1" applyFill="1" applyBorder="1" applyAlignment="1" applyProtection="1">
      <alignment horizontal="center" vertical="center" textRotation="90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0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18" fillId="3" borderId="7" xfId="1" applyFont="1" applyFill="1" applyBorder="1" applyAlignment="1" applyProtection="1">
      <alignment horizontal="center" vertical="center" wrapText="1"/>
    </xf>
    <xf numFmtId="0" fontId="18" fillId="3" borderId="7" xfId="5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14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9" fillId="3" borderId="14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0" fillId="3" borderId="9" xfId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18" fillId="3" borderId="9" xfId="1" applyFont="1" applyFill="1" applyBorder="1" applyAlignment="1" applyProtection="1">
      <alignment horizontal="center" vertical="center" wrapText="1"/>
    </xf>
    <xf numFmtId="0" fontId="18" fillId="3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14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2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9" fillId="3" borderId="15" xfId="0" applyFont="1" applyFill="1" applyBorder="1" applyAlignment="1" applyProtection="1">
      <alignment horizontal="center" vertical="center" wrapText="1"/>
    </xf>
    <xf numFmtId="0" fontId="20" fillId="3" borderId="9" xfId="1" applyFont="1" applyFill="1" applyBorder="1" applyAlignment="1" applyProtection="1">
      <alignment horizontal="center" vertical="center" wrapText="1"/>
    </xf>
    <xf numFmtId="0" fontId="20" fillId="3" borderId="9" xfId="5" applyFont="1" applyFill="1" applyBorder="1" applyAlignment="1" applyProtection="1">
      <alignment horizontal="left" vertical="center" wrapText="1" inden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0" fillId="3" borderId="10" xfId="1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18" fillId="3" borderId="10" xfId="1" applyFont="1" applyFill="1" applyBorder="1" applyAlignment="1" applyProtection="1">
      <alignment horizontal="center" vertical="center" wrapText="1"/>
    </xf>
    <xf numFmtId="0" fontId="18" fillId="3" borderId="10" xfId="5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14" fillId="3" borderId="10" xfId="0" applyNumberFormat="1" applyFont="1" applyFill="1" applyBorder="1" applyAlignment="1" applyProtection="1">
      <alignment horizontal="right" vertical="center" wrapText="1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2" fillId="3" borderId="16" xfId="0" applyFon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center" vertical="center" wrapText="1"/>
    </xf>
    <xf numFmtId="0" fontId="9" fillId="3" borderId="16" xfId="0" applyFont="1" applyFill="1" applyBorder="1" applyAlignment="1" applyProtection="1">
      <alignment horizontal="center" vertical="center" wrapText="1"/>
    </xf>
    <xf numFmtId="0" fontId="0" fillId="0" borderId="11" xfId="0" applyBorder="1" applyProtection="1"/>
    <xf numFmtId="0" fontId="9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5" borderId="3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3" fillId="0" borderId="0" xfId="0" applyFont="1" applyAlignment="1" applyProtection="1">
      <alignment horizontal="left" vertical="center" wrapText="1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4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8"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88"/>
  <sheetViews>
    <sheetView tabSelected="1" topLeftCell="E1" zoomScale="75" zoomScaleNormal="75" workbookViewId="0">
      <selection activeCell="H9" sqref="H9"/>
    </sheetView>
  </sheetViews>
  <sheetFormatPr defaultRowHeight="15" x14ac:dyDescent="0.25"/>
  <cols>
    <col min="1" max="1" width="2.7109375" style="1" bestFit="1" customWidth="1"/>
    <col min="2" max="2" width="5.5703125" style="1" bestFit="1" customWidth="1"/>
    <col min="3" max="3" width="63.5703125" style="5" customWidth="1"/>
    <col min="4" max="4" width="12.42578125" style="91" customWidth="1"/>
    <col min="5" max="5" width="11.140625" style="4" customWidth="1"/>
    <col min="6" max="6" width="143.5703125" style="5" customWidth="1"/>
    <col min="7" max="7" width="15.140625" style="5" hidden="1" customWidth="1"/>
    <col min="8" max="8" width="24" style="1" customWidth="1"/>
    <col min="9" max="9" width="22.710937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42578125" style="1" hidden="1" customWidth="1"/>
    <col min="15" max="15" width="21" style="1" hidden="1" customWidth="1"/>
    <col min="16" max="16" width="33.5703125" style="1" customWidth="1"/>
    <col min="17" max="17" width="39.42578125" style="1" customWidth="1"/>
    <col min="18" max="18" width="28.28515625" style="1" customWidth="1"/>
    <col min="19" max="19" width="11.5703125" style="1" hidden="1" customWidth="1"/>
    <col min="20" max="20" width="35.42578125" style="7" customWidth="1"/>
    <col min="21" max="16384" width="9.140625" style="1"/>
  </cols>
  <sheetData>
    <row r="1" spans="1:20" ht="38.25" customHeight="1" x14ac:dyDescent="0.25">
      <c r="B1" s="2" t="s">
        <v>28</v>
      </c>
      <c r="C1" s="3"/>
      <c r="D1" s="3"/>
      <c r="I1" s="6"/>
    </row>
    <row r="2" spans="1:20" ht="18.75" x14ac:dyDescent="0.25">
      <c r="C2" s="1"/>
      <c r="D2" s="8"/>
      <c r="E2" s="9"/>
      <c r="F2" s="10"/>
      <c r="G2" s="10"/>
      <c r="H2" s="10"/>
      <c r="I2" s="11"/>
      <c r="J2" s="11"/>
      <c r="K2" s="11"/>
      <c r="L2" s="11"/>
      <c r="M2" s="11"/>
      <c r="N2" s="11"/>
      <c r="O2" s="11"/>
      <c r="P2" s="11"/>
      <c r="Q2" s="11"/>
      <c r="R2" s="11"/>
      <c r="S2" s="12"/>
      <c r="T2" s="13"/>
    </row>
    <row r="3" spans="1:20" ht="15.75" x14ac:dyDescent="0.25">
      <c r="B3" s="14"/>
      <c r="C3" s="15" t="s">
        <v>0</v>
      </c>
      <c r="D3" s="16"/>
      <c r="E3" s="16"/>
      <c r="F3" s="16"/>
      <c r="G3" s="17"/>
      <c r="H3" s="17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1:20" ht="20.100000000000001" customHeight="1" thickBot="1" x14ac:dyDescent="0.3">
      <c r="B4" s="18"/>
      <c r="C4" s="19" t="s">
        <v>1</v>
      </c>
      <c r="D4" s="16"/>
      <c r="E4" s="16"/>
      <c r="F4" s="16"/>
      <c r="G4" s="10"/>
      <c r="H4" s="20"/>
      <c r="I4" s="20"/>
      <c r="K4" s="20"/>
      <c r="L4" s="20"/>
      <c r="M4" s="20"/>
      <c r="N4" s="20"/>
      <c r="O4" s="20"/>
      <c r="P4" s="20"/>
      <c r="Q4" s="20"/>
      <c r="R4" s="20"/>
    </row>
    <row r="5" spans="1:20" ht="34.5" customHeight="1" thickBot="1" x14ac:dyDescent="0.3">
      <c r="B5" s="21"/>
      <c r="C5" s="22"/>
      <c r="D5" s="23"/>
      <c r="E5" s="23"/>
      <c r="F5" s="10"/>
      <c r="G5" s="24"/>
      <c r="I5" s="25" t="s">
        <v>2</v>
      </c>
      <c r="T5" s="26"/>
    </row>
    <row r="6" spans="1:20" ht="69" customHeight="1" thickTop="1" thickBot="1" x14ac:dyDescent="0.3">
      <c r="A6" s="27"/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29" t="s">
        <v>16</v>
      </c>
      <c r="H6" s="29" t="s">
        <v>5</v>
      </c>
      <c r="I6" s="30" t="s">
        <v>6</v>
      </c>
      <c r="J6" s="31" t="s">
        <v>7</v>
      </c>
      <c r="K6" s="31" t="s">
        <v>8</v>
      </c>
      <c r="L6" s="29" t="s">
        <v>17</v>
      </c>
      <c r="M6" s="29" t="s">
        <v>18</v>
      </c>
      <c r="N6" s="29" t="s">
        <v>25</v>
      </c>
      <c r="O6" s="29" t="s">
        <v>19</v>
      </c>
      <c r="P6" s="31" t="s">
        <v>20</v>
      </c>
      <c r="Q6" s="29" t="s">
        <v>21</v>
      </c>
      <c r="R6" s="29" t="s">
        <v>22</v>
      </c>
      <c r="S6" s="29" t="s">
        <v>23</v>
      </c>
      <c r="T6" s="29" t="s">
        <v>24</v>
      </c>
    </row>
    <row r="7" spans="1:20" ht="27.75" customHeight="1" thickTop="1" x14ac:dyDescent="0.25">
      <c r="A7" s="32"/>
      <c r="B7" s="33">
        <v>1</v>
      </c>
      <c r="C7" s="34" t="s">
        <v>29</v>
      </c>
      <c r="D7" s="35">
        <v>300</v>
      </c>
      <c r="E7" s="36" t="s">
        <v>30</v>
      </c>
      <c r="F7" s="37" t="s">
        <v>31</v>
      </c>
      <c r="G7" s="38">
        <f t="shared" ref="G7:G21" si="0">D7*H7</f>
        <v>690</v>
      </c>
      <c r="H7" s="39">
        <v>2.2999999999999998</v>
      </c>
      <c r="I7" s="92"/>
      <c r="J7" s="40">
        <f t="shared" ref="J7:J21" si="1">D7*I7</f>
        <v>0</v>
      </c>
      <c r="K7" s="41" t="str">
        <f t="shared" ref="K7:K21" si="2">IF(ISNUMBER(I7), IF(I7&gt;H7,"NEVYHOVUJE","VYHOVUJE")," ")</f>
        <v xml:space="preserve"> </v>
      </c>
      <c r="L7" s="42" t="s">
        <v>88</v>
      </c>
      <c r="M7" s="43" t="s">
        <v>89</v>
      </c>
      <c r="N7" s="44"/>
      <c r="O7" s="44"/>
      <c r="P7" s="42" t="s">
        <v>86</v>
      </c>
      <c r="Q7" s="45" t="s">
        <v>87</v>
      </c>
      <c r="R7" s="46" t="s">
        <v>27</v>
      </c>
      <c r="S7" s="44"/>
      <c r="T7" s="43" t="s">
        <v>12</v>
      </c>
    </row>
    <row r="8" spans="1:20" ht="54.75" customHeight="1" x14ac:dyDescent="0.25">
      <c r="A8" s="27"/>
      <c r="B8" s="47">
        <v>2</v>
      </c>
      <c r="C8" s="48" t="s">
        <v>90</v>
      </c>
      <c r="D8" s="49">
        <v>200</v>
      </c>
      <c r="E8" s="50" t="s">
        <v>30</v>
      </c>
      <c r="F8" s="51" t="s">
        <v>96</v>
      </c>
      <c r="G8" s="52">
        <f t="shared" si="0"/>
        <v>2600</v>
      </c>
      <c r="H8" s="53">
        <v>13</v>
      </c>
      <c r="I8" s="93"/>
      <c r="J8" s="54">
        <f t="shared" si="1"/>
        <v>0</v>
      </c>
      <c r="K8" s="55" t="str">
        <f t="shared" si="2"/>
        <v xml:space="preserve"> </v>
      </c>
      <c r="L8" s="56"/>
      <c r="M8" s="57"/>
      <c r="N8" s="58"/>
      <c r="O8" s="58"/>
      <c r="P8" s="59"/>
      <c r="Q8" s="59"/>
      <c r="R8" s="60"/>
      <c r="S8" s="58"/>
      <c r="T8" s="57"/>
    </row>
    <row r="9" spans="1:20" ht="93" customHeight="1" x14ac:dyDescent="0.25">
      <c r="A9" s="27"/>
      <c r="B9" s="47">
        <v>3</v>
      </c>
      <c r="C9" s="48" t="s">
        <v>32</v>
      </c>
      <c r="D9" s="49">
        <v>80</v>
      </c>
      <c r="E9" s="50" t="s">
        <v>33</v>
      </c>
      <c r="F9" s="51" t="s">
        <v>91</v>
      </c>
      <c r="G9" s="52">
        <f t="shared" si="0"/>
        <v>10000</v>
      </c>
      <c r="H9" s="53">
        <v>125</v>
      </c>
      <c r="I9" s="93"/>
      <c r="J9" s="54">
        <f t="shared" si="1"/>
        <v>0</v>
      </c>
      <c r="K9" s="55" t="str">
        <f t="shared" si="2"/>
        <v xml:space="preserve"> </v>
      </c>
      <c r="L9" s="56"/>
      <c r="M9" s="57"/>
      <c r="N9" s="58"/>
      <c r="O9" s="58"/>
      <c r="P9" s="59"/>
      <c r="Q9" s="59"/>
      <c r="R9" s="60"/>
      <c r="S9" s="58"/>
      <c r="T9" s="57"/>
    </row>
    <row r="10" spans="1:20" ht="21.75" customHeight="1" x14ac:dyDescent="0.25">
      <c r="A10" s="27"/>
      <c r="B10" s="47">
        <v>4</v>
      </c>
      <c r="C10" s="48" t="s">
        <v>92</v>
      </c>
      <c r="D10" s="49">
        <v>50</v>
      </c>
      <c r="E10" s="50" t="s">
        <v>30</v>
      </c>
      <c r="F10" s="51" t="s">
        <v>34</v>
      </c>
      <c r="G10" s="52">
        <f t="shared" si="0"/>
        <v>750</v>
      </c>
      <c r="H10" s="53">
        <v>15</v>
      </c>
      <c r="I10" s="93"/>
      <c r="J10" s="54">
        <f t="shared" si="1"/>
        <v>0</v>
      </c>
      <c r="K10" s="55" t="str">
        <f t="shared" si="2"/>
        <v xml:space="preserve"> </v>
      </c>
      <c r="L10" s="56"/>
      <c r="M10" s="57"/>
      <c r="N10" s="58"/>
      <c r="O10" s="58"/>
      <c r="P10" s="59"/>
      <c r="Q10" s="59"/>
      <c r="R10" s="60"/>
      <c r="S10" s="58"/>
      <c r="T10" s="57"/>
    </row>
    <row r="11" spans="1:20" ht="21.75" customHeight="1" x14ac:dyDescent="0.25">
      <c r="A11" s="27"/>
      <c r="B11" s="47">
        <v>5</v>
      </c>
      <c r="C11" s="48" t="s">
        <v>35</v>
      </c>
      <c r="D11" s="49">
        <v>30</v>
      </c>
      <c r="E11" s="61" t="s">
        <v>30</v>
      </c>
      <c r="F11" s="62" t="s">
        <v>36</v>
      </c>
      <c r="G11" s="52">
        <f t="shared" si="0"/>
        <v>90</v>
      </c>
      <c r="H11" s="53">
        <v>3</v>
      </c>
      <c r="I11" s="93"/>
      <c r="J11" s="54">
        <f t="shared" si="1"/>
        <v>0</v>
      </c>
      <c r="K11" s="55" t="str">
        <f t="shared" si="2"/>
        <v xml:space="preserve"> </v>
      </c>
      <c r="L11" s="56"/>
      <c r="M11" s="57"/>
      <c r="N11" s="58"/>
      <c r="O11" s="58"/>
      <c r="P11" s="59"/>
      <c r="Q11" s="59"/>
      <c r="R11" s="60"/>
      <c r="S11" s="58"/>
      <c r="T11" s="57"/>
    </row>
    <row r="12" spans="1:20" ht="21.75" customHeight="1" x14ac:dyDescent="0.25">
      <c r="A12" s="27"/>
      <c r="B12" s="47">
        <v>6</v>
      </c>
      <c r="C12" s="48" t="s">
        <v>37</v>
      </c>
      <c r="D12" s="49">
        <v>20</v>
      </c>
      <c r="E12" s="50" t="s">
        <v>33</v>
      </c>
      <c r="F12" s="51" t="s">
        <v>38</v>
      </c>
      <c r="G12" s="52">
        <f t="shared" si="0"/>
        <v>180</v>
      </c>
      <c r="H12" s="53">
        <v>9</v>
      </c>
      <c r="I12" s="93"/>
      <c r="J12" s="54">
        <f t="shared" si="1"/>
        <v>0</v>
      </c>
      <c r="K12" s="55" t="str">
        <f t="shared" si="2"/>
        <v xml:space="preserve"> </v>
      </c>
      <c r="L12" s="56"/>
      <c r="M12" s="57"/>
      <c r="N12" s="58"/>
      <c r="O12" s="58"/>
      <c r="P12" s="59"/>
      <c r="Q12" s="59"/>
      <c r="R12" s="60"/>
      <c r="S12" s="58"/>
      <c r="T12" s="57"/>
    </row>
    <row r="13" spans="1:20" ht="21.75" customHeight="1" x14ac:dyDescent="0.25">
      <c r="A13" s="27"/>
      <c r="B13" s="47">
        <v>7</v>
      </c>
      <c r="C13" s="48" t="s">
        <v>39</v>
      </c>
      <c r="D13" s="49">
        <v>10</v>
      </c>
      <c r="E13" s="50" t="s">
        <v>33</v>
      </c>
      <c r="F13" s="51" t="s">
        <v>40</v>
      </c>
      <c r="G13" s="52">
        <f t="shared" si="0"/>
        <v>280</v>
      </c>
      <c r="H13" s="53">
        <v>28</v>
      </c>
      <c r="I13" s="93"/>
      <c r="J13" s="54">
        <f t="shared" si="1"/>
        <v>0</v>
      </c>
      <c r="K13" s="55" t="str">
        <f t="shared" si="2"/>
        <v xml:space="preserve"> </v>
      </c>
      <c r="L13" s="56"/>
      <c r="M13" s="57"/>
      <c r="N13" s="58"/>
      <c r="O13" s="58"/>
      <c r="P13" s="59"/>
      <c r="Q13" s="59"/>
      <c r="R13" s="60"/>
      <c r="S13" s="58"/>
      <c r="T13" s="57"/>
    </row>
    <row r="14" spans="1:20" ht="38.25" customHeight="1" x14ac:dyDescent="0.25">
      <c r="A14" s="27"/>
      <c r="B14" s="47">
        <v>8</v>
      </c>
      <c r="C14" s="48" t="s">
        <v>41</v>
      </c>
      <c r="D14" s="49">
        <v>10</v>
      </c>
      <c r="E14" s="50" t="s">
        <v>30</v>
      </c>
      <c r="F14" s="51" t="s">
        <v>42</v>
      </c>
      <c r="G14" s="52">
        <f t="shared" si="0"/>
        <v>110</v>
      </c>
      <c r="H14" s="53">
        <v>11</v>
      </c>
      <c r="I14" s="93"/>
      <c r="J14" s="54">
        <f t="shared" si="1"/>
        <v>0</v>
      </c>
      <c r="K14" s="55" t="str">
        <f t="shared" si="2"/>
        <v xml:space="preserve"> </v>
      </c>
      <c r="L14" s="56"/>
      <c r="M14" s="57"/>
      <c r="N14" s="58"/>
      <c r="O14" s="58"/>
      <c r="P14" s="59"/>
      <c r="Q14" s="59"/>
      <c r="R14" s="60"/>
      <c r="S14" s="58"/>
      <c r="T14" s="57"/>
    </row>
    <row r="15" spans="1:20" ht="21.75" customHeight="1" x14ac:dyDescent="0.25">
      <c r="A15" s="27"/>
      <c r="B15" s="47">
        <v>9</v>
      </c>
      <c r="C15" s="48" t="s">
        <v>43</v>
      </c>
      <c r="D15" s="49">
        <v>10</v>
      </c>
      <c r="E15" s="50" t="s">
        <v>44</v>
      </c>
      <c r="F15" s="51" t="s">
        <v>45</v>
      </c>
      <c r="G15" s="52">
        <f t="shared" si="0"/>
        <v>560</v>
      </c>
      <c r="H15" s="53">
        <v>56</v>
      </c>
      <c r="I15" s="93"/>
      <c r="J15" s="54">
        <f t="shared" si="1"/>
        <v>0</v>
      </c>
      <c r="K15" s="55" t="str">
        <f t="shared" si="2"/>
        <v xml:space="preserve"> </v>
      </c>
      <c r="L15" s="56"/>
      <c r="M15" s="57"/>
      <c r="N15" s="58"/>
      <c r="O15" s="58"/>
      <c r="P15" s="59"/>
      <c r="Q15" s="59"/>
      <c r="R15" s="60"/>
      <c r="S15" s="58"/>
      <c r="T15" s="57"/>
    </row>
    <row r="16" spans="1:20" ht="21.75" customHeight="1" x14ac:dyDescent="0.25">
      <c r="A16" s="27"/>
      <c r="B16" s="47">
        <v>10</v>
      </c>
      <c r="C16" s="48" t="s">
        <v>46</v>
      </c>
      <c r="D16" s="49">
        <v>10</v>
      </c>
      <c r="E16" s="50" t="s">
        <v>44</v>
      </c>
      <c r="F16" s="51" t="s">
        <v>47</v>
      </c>
      <c r="G16" s="52">
        <f t="shared" si="0"/>
        <v>750</v>
      </c>
      <c r="H16" s="53">
        <v>75</v>
      </c>
      <c r="I16" s="93"/>
      <c r="J16" s="54">
        <f t="shared" si="1"/>
        <v>0</v>
      </c>
      <c r="K16" s="55" t="str">
        <f t="shared" si="2"/>
        <v xml:space="preserve"> </v>
      </c>
      <c r="L16" s="56"/>
      <c r="M16" s="57"/>
      <c r="N16" s="58"/>
      <c r="O16" s="58"/>
      <c r="P16" s="59"/>
      <c r="Q16" s="59"/>
      <c r="R16" s="60"/>
      <c r="S16" s="58"/>
      <c r="T16" s="57"/>
    </row>
    <row r="17" spans="1:20" ht="21.75" customHeight="1" x14ac:dyDescent="0.25">
      <c r="A17" s="27"/>
      <c r="B17" s="47">
        <v>11</v>
      </c>
      <c r="C17" s="48" t="s">
        <v>48</v>
      </c>
      <c r="D17" s="49">
        <v>10</v>
      </c>
      <c r="E17" s="50" t="s">
        <v>33</v>
      </c>
      <c r="F17" s="51" t="s">
        <v>49</v>
      </c>
      <c r="G17" s="52">
        <f t="shared" si="0"/>
        <v>130</v>
      </c>
      <c r="H17" s="53">
        <v>13</v>
      </c>
      <c r="I17" s="93"/>
      <c r="J17" s="54">
        <f t="shared" si="1"/>
        <v>0</v>
      </c>
      <c r="K17" s="55" t="str">
        <f t="shared" si="2"/>
        <v xml:space="preserve"> </v>
      </c>
      <c r="L17" s="56"/>
      <c r="M17" s="57"/>
      <c r="N17" s="58"/>
      <c r="O17" s="58"/>
      <c r="P17" s="59"/>
      <c r="Q17" s="59"/>
      <c r="R17" s="60"/>
      <c r="S17" s="58"/>
      <c r="T17" s="57"/>
    </row>
    <row r="18" spans="1:20" ht="21.75" customHeight="1" x14ac:dyDescent="0.25">
      <c r="A18" s="27"/>
      <c r="B18" s="47">
        <v>12</v>
      </c>
      <c r="C18" s="48" t="s">
        <v>50</v>
      </c>
      <c r="D18" s="49">
        <v>5</v>
      </c>
      <c r="E18" s="50" t="s">
        <v>33</v>
      </c>
      <c r="F18" s="51" t="s">
        <v>51</v>
      </c>
      <c r="G18" s="52">
        <f t="shared" si="0"/>
        <v>200</v>
      </c>
      <c r="H18" s="53">
        <v>40</v>
      </c>
      <c r="I18" s="93"/>
      <c r="J18" s="54">
        <f t="shared" si="1"/>
        <v>0</v>
      </c>
      <c r="K18" s="55" t="str">
        <f t="shared" si="2"/>
        <v xml:space="preserve"> </v>
      </c>
      <c r="L18" s="56"/>
      <c r="M18" s="57"/>
      <c r="N18" s="58"/>
      <c r="O18" s="58"/>
      <c r="P18" s="59"/>
      <c r="Q18" s="59"/>
      <c r="R18" s="60"/>
      <c r="S18" s="58"/>
      <c r="T18" s="57"/>
    </row>
    <row r="19" spans="1:20" ht="21.75" customHeight="1" x14ac:dyDescent="0.25">
      <c r="A19" s="27"/>
      <c r="B19" s="47">
        <v>13</v>
      </c>
      <c r="C19" s="48" t="s">
        <v>52</v>
      </c>
      <c r="D19" s="49">
        <v>5</v>
      </c>
      <c r="E19" s="50" t="s">
        <v>33</v>
      </c>
      <c r="F19" s="51" t="s">
        <v>53</v>
      </c>
      <c r="G19" s="52">
        <f t="shared" si="0"/>
        <v>225</v>
      </c>
      <c r="H19" s="53">
        <v>45</v>
      </c>
      <c r="I19" s="93"/>
      <c r="J19" s="54">
        <f t="shared" si="1"/>
        <v>0</v>
      </c>
      <c r="K19" s="55" t="str">
        <f t="shared" si="2"/>
        <v xml:space="preserve"> </v>
      </c>
      <c r="L19" s="56"/>
      <c r="M19" s="57"/>
      <c r="N19" s="58"/>
      <c r="O19" s="58"/>
      <c r="P19" s="59"/>
      <c r="Q19" s="59"/>
      <c r="R19" s="60"/>
      <c r="S19" s="58"/>
      <c r="T19" s="57"/>
    </row>
    <row r="20" spans="1:20" ht="21.75" customHeight="1" x14ac:dyDescent="0.25">
      <c r="A20" s="27"/>
      <c r="B20" s="47">
        <v>14</v>
      </c>
      <c r="C20" s="48" t="s">
        <v>54</v>
      </c>
      <c r="D20" s="49">
        <v>5</v>
      </c>
      <c r="E20" s="50" t="s">
        <v>30</v>
      </c>
      <c r="F20" s="51" t="s">
        <v>55</v>
      </c>
      <c r="G20" s="52">
        <f t="shared" si="0"/>
        <v>200</v>
      </c>
      <c r="H20" s="53">
        <v>40</v>
      </c>
      <c r="I20" s="93"/>
      <c r="J20" s="54">
        <f t="shared" si="1"/>
        <v>0</v>
      </c>
      <c r="K20" s="55" t="str">
        <f t="shared" si="2"/>
        <v xml:space="preserve"> </v>
      </c>
      <c r="L20" s="56"/>
      <c r="M20" s="57"/>
      <c r="N20" s="58"/>
      <c r="O20" s="58"/>
      <c r="P20" s="59"/>
      <c r="Q20" s="59"/>
      <c r="R20" s="60"/>
      <c r="S20" s="58"/>
      <c r="T20" s="57"/>
    </row>
    <row r="21" spans="1:20" ht="21.75" customHeight="1" x14ac:dyDescent="0.25">
      <c r="A21" s="27"/>
      <c r="B21" s="47">
        <v>15</v>
      </c>
      <c r="C21" s="48" t="s">
        <v>56</v>
      </c>
      <c r="D21" s="49">
        <v>5</v>
      </c>
      <c r="E21" s="50" t="s">
        <v>44</v>
      </c>
      <c r="F21" s="51" t="s">
        <v>57</v>
      </c>
      <c r="G21" s="52">
        <f t="shared" si="0"/>
        <v>300</v>
      </c>
      <c r="H21" s="53">
        <v>60</v>
      </c>
      <c r="I21" s="93"/>
      <c r="J21" s="54">
        <f t="shared" si="1"/>
        <v>0</v>
      </c>
      <c r="K21" s="55" t="str">
        <f t="shared" si="2"/>
        <v xml:space="preserve"> </v>
      </c>
      <c r="L21" s="56"/>
      <c r="M21" s="57"/>
      <c r="N21" s="58"/>
      <c r="O21" s="58"/>
      <c r="P21" s="59"/>
      <c r="Q21" s="59"/>
      <c r="R21" s="60"/>
      <c r="S21" s="58"/>
      <c r="T21" s="57"/>
    </row>
    <row r="22" spans="1:20" ht="21.75" customHeight="1" x14ac:dyDescent="0.25">
      <c r="A22" s="27"/>
      <c r="B22" s="47">
        <v>16</v>
      </c>
      <c r="C22" s="48" t="s">
        <v>58</v>
      </c>
      <c r="D22" s="49">
        <v>5</v>
      </c>
      <c r="E22" s="50" t="s">
        <v>44</v>
      </c>
      <c r="F22" s="51" t="s">
        <v>59</v>
      </c>
      <c r="G22" s="52">
        <f t="shared" ref="G22:G38" si="3">D22*H22</f>
        <v>275</v>
      </c>
      <c r="H22" s="53">
        <v>55</v>
      </c>
      <c r="I22" s="93"/>
      <c r="J22" s="54">
        <f t="shared" ref="J22:J26" si="4">D22*I22</f>
        <v>0</v>
      </c>
      <c r="K22" s="55" t="str">
        <f t="shared" ref="K22:K26" si="5">IF(ISNUMBER(I22), IF(I22&gt;H22,"NEVYHOVUJE","VYHOVUJE")," ")</f>
        <v xml:space="preserve"> </v>
      </c>
      <c r="L22" s="56"/>
      <c r="M22" s="57"/>
      <c r="N22" s="58"/>
      <c r="O22" s="58"/>
      <c r="P22" s="59"/>
      <c r="Q22" s="59"/>
      <c r="R22" s="60"/>
      <c r="S22" s="58"/>
      <c r="T22" s="57"/>
    </row>
    <row r="23" spans="1:20" ht="21.75" customHeight="1" x14ac:dyDescent="0.25">
      <c r="A23" s="27"/>
      <c r="B23" s="47">
        <v>17</v>
      </c>
      <c r="C23" s="48" t="s">
        <v>60</v>
      </c>
      <c r="D23" s="49">
        <v>5</v>
      </c>
      <c r="E23" s="50" t="s">
        <v>33</v>
      </c>
      <c r="F23" s="51" t="s">
        <v>61</v>
      </c>
      <c r="G23" s="52">
        <f t="shared" si="3"/>
        <v>900</v>
      </c>
      <c r="H23" s="53">
        <v>180</v>
      </c>
      <c r="I23" s="93"/>
      <c r="J23" s="54">
        <f t="shared" si="4"/>
        <v>0</v>
      </c>
      <c r="K23" s="55" t="str">
        <f t="shared" si="5"/>
        <v xml:space="preserve"> </v>
      </c>
      <c r="L23" s="56"/>
      <c r="M23" s="57"/>
      <c r="N23" s="58"/>
      <c r="O23" s="58"/>
      <c r="P23" s="59"/>
      <c r="Q23" s="59"/>
      <c r="R23" s="60"/>
      <c r="S23" s="58"/>
      <c r="T23" s="57"/>
    </row>
    <row r="24" spans="1:20" ht="40.5" customHeight="1" x14ac:dyDescent="0.25">
      <c r="A24" s="27"/>
      <c r="B24" s="47">
        <v>18</v>
      </c>
      <c r="C24" s="48" t="s">
        <v>62</v>
      </c>
      <c r="D24" s="49">
        <v>5</v>
      </c>
      <c r="E24" s="50" t="s">
        <v>33</v>
      </c>
      <c r="F24" s="51" t="s">
        <v>63</v>
      </c>
      <c r="G24" s="52">
        <f t="shared" si="3"/>
        <v>1750</v>
      </c>
      <c r="H24" s="53">
        <v>350</v>
      </c>
      <c r="I24" s="93"/>
      <c r="J24" s="54">
        <f t="shared" si="4"/>
        <v>0</v>
      </c>
      <c r="K24" s="55" t="str">
        <f t="shared" si="5"/>
        <v xml:space="preserve"> </v>
      </c>
      <c r="L24" s="56"/>
      <c r="M24" s="57"/>
      <c r="N24" s="58"/>
      <c r="O24" s="58"/>
      <c r="P24" s="59"/>
      <c r="Q24" s="59"/>
      <c r="R24" s="60"/>
      <c r="S24" s="58"/>
      <c r="T24" s="57"/>
    </row>
    <row r="25" spans="1:20" ht="23.25" customHeight="1" x14ac:dyDescent="0.25">
      <c r="A25" s="27"/>
      <c r="B25" s="47">
        <v>19</v>
      </c>
      <c r="C25" s="48" t="s">
        <v>64</v>
      </c>
      <c r="D25" s="49">
        <v>5</v>
      </c>
      <c r="E25" s="50" t="s">
        <v>33</v>
      </c>
      <c r="F25" s="51" t="s">
        <v>49</v>
      </c>
      <c r="G25" s="52">
        <f t="shared" si="3"/>
        <v>75</v>
      </c>
      <c r="H25" s="53">
        <v>15</v>
      </c>
      <c r="I25" s="93"/>
      <c r="J25" s="54">
        <f t="shared" si="4"/>
        <v>0</v>
      </c>
      <c r="K25" s="55" t="str">
        <f t="shared" si="5"/>
        <v xml:space="preserve"> </v>
      </c>
      <c r="L25" s="56"/>
      <c r="M25" s="57"/>
      <c r="N25" s="58"/>
      <c r="O25" s="58"/>
      <c r="P25" s="59"/>
      <c r="Q25" s="59"/>
      <c r="R25" s="60"/>
      <c r="S25" s="58"/>
      <c r="T25" s="57"/>
    </row>
    <row r="26" spans="1:20" ht="23.25" customHeight="1" x14ac:dyDescent="0.25">
      <c r="A26" s="27"/>
      <c r="B26" s="47">
        <v>20</v>
      </c>
      <c r="C26" s="48" t="s">
        <v>65</v>
      </c>
      <c r="D26" s="49">
        <v>5</v>
      </c>
      <c r="E26" s="50" t="s">
        <v>33</v>
      </c>
      <c r="F26" s="51" t="s">
        <v>66</v>
      </c>
      <c r="G26" s="52">
        <f t="shared" si="3"/>
        <v>100</v>
      </c>
      <c r="H26" s="53">
        <v>20</v>
      </c>
      <c r="I26" s="93"/>
      <c r="J26" s="54">
        <f t="shared" si="4"/>
        <v>0</v>
      </c>
      <c r="K26" s="55" t="str">
        <f t="shared" si="5"/>
        <v xml:space="preserve"> </v>
      </c>
      <c r="L26" s="56"/>
      <c r="M26" s="57"/>
      <c r="N26" s="58"/>
      <c r="O26" s="58"/>
      <c r="P26" s="59"/>
      <c r="Q26" s="59"/>
      <c r="R26" s="60"/>
      <c r="S26" s="58"/>
      <c r="T26" s="57"/>
    </row>
    <row r="27" spans="1:20" ht="23.25" customHeight="1" x14ac:dyDescent="0.25">
      <c r="A27" s="27"/>
      <c r="B27" s="47">
        <v>21</v>
      </c>
      <c r="C27" s="48" t="s">
        <v>67</v>
      </c>
      <c r="D27" s="49">
        <v>5</v>
      </c>
      <c r="E27" s="50" t="s">
        <v>33</v>
      </c>
      <c r="F27" s="51" t="s">
        <v>68</v>
      </c>
      <c r="G27" s="52">
        <f t="shared" si="3"/>
        <v>115</v>
      </c>
      <c r="H27" s="53">
        <v>23</v>
      </c>
      <c r="I27" s="93"/>
      <c r="J27" s="54">
        <f t="shared" ref="J27:J38" si="6">D27*I27</f>
        <v>0</v>
      </c>
      <c r="K27" s="55" t="str">
        <f t="shared" ref="K27:K38" si="7">IF(ISNUMBER(I27), IF(I27&gt;H27,"NEVYHOVUJE","VYHOVUJE")," ")</f>
        <v xml:space="preserve"> </v>
      </c>
      <c r="L27" s="56"/>
      <c r="M27" s="57"/>
      <c r="N27" s="58"/>
      <c r="O27" s="58"/>
      <c r="P27" s="59"/>
      <c r="Q27" s="59"/>
      <c r="R27" s="60"/>
      <c r="S27" s="58"/>
      <c r="T27" s="57"/>
    </row>
    <row r="28" spans="1:20" ht="23.25" customHeight="1" x14ac:dyDescent="0.25">
      <c r="A28" s="27"/>
      <c r="B28" s="47">
        <v>22</v>
      </c>
      <c r="C28" s="48" t="s">
        <v>93</v>
      </c>
      <c r="D28" s="49">
        <v>4</v>
      </c>
      <c r="E28" s="50" t="s">
        <v>30</v>
      </c>
      <c r="F28" s="51" t="s">
        <v>69</v>
      </c>
      <c r="G28" s="52">
        <f t="shared" si="3"/>
        <v>160</v>
      </c>
      <c r="H28" s="53">
        <v>40</v>
      </c>
      <c r="I28" s="93"/>
      <c r="J28" s="54">
        <f t="shared" si="6"/>
        <v>0</v>
      </c>
      <c r="K28" s="55" t="str">
        <f t="shared" si="7"/>
        <v xml:space="preserve"> </v>
      </c>
      <c r="L28" s="56"/>
      <c r="M28" s="57"/>
      <c r="N28" s="58"/>
      <c r="O28" s="58"/>
      <c r="P28" s="59"/>
      <c r="Q28" s="59"/>
      <c r="R28" s="60"/>
      <c r="S28" s="58"/>
      <c r="T28" s="57"/>
    </row>
    <row r="29" spans="1:20" ht="23.25" customHeight="1" x14ac:dyDescent="0.25">
      <c r="A29" s="27"/>
      <c r="B29" s="47">
        <v>23</v>
      </c>
      <c r="C29" s="48" t="s">
        <v>70</v>
      </c>
      <c r="D29" s="49">
        <v>4</v>
      </c>
      <c r="E29" s="50" t="s">
        <v>33</v>
      </c>
      <c r="F29" s="51" t="s">
        <v>71</v>
      </c>
      <c r="G29" s="52">
        <f t="shared" si="3"/>
        <v>840</v>
      </c>
      <c r="H29" s="53">
        <v>210</v>
      </c>
      <c r="I29" s="93"/>
      <c r="J29" s="54">
        <f t="shared" si="6"/>
        <v>0</v>
      </c>
      <c r="K29" s="55" t="str">
        <f t="shared" si="7"/>
        <v xml:space="preserve"> </v>
      </c>
      <c r="L29" s="56"/>
      <c r="M29" s="57"/>
      <c r="N29" s="58"/>
      <c r="O29" s="58"/>
      <c r="P29" s="59"/>
      <c r="Q29" s="59"/>
      <c r="R29" s="60"/>
      <c r="S29" s="58"/>
      <c r="T29" s="57"/>
    </row>
    <row r="30" spans="1:20" ht="23.25" customHeight="1" x14ac:dyDescent="0.25">
      <c r="A30" s="27"/>
      <c r="B30" s="47">
        <v>24</v>
      </c>
      <c r="C30" s="48" t="s">
        <v>72</v>
      </c>
      <c r="D30" s="49">
        <v>3</v>
      </c>
      <c r="E30" s="50" t="s">
        <v>33</v>
      </c>
      <c r="F30" s="51" t="s">
        <v>49</v>
      </c>
      <c r="G30" s="52">
        <f t="shared" si="3"/>
        <v>51</v>
      </c>
      <c r="H30" s="53">
        <v>17</v>
      </c>
      <c r="I30" s="93"/>
      <c r="J30" s="54">
        <f t="shared" si="6"/>
        <v>0</v>
      </c>
      <c r="K30" s="55" t="str">
        <f t="shared" si="7"/>
        <v xml:space="preserve"> </v>
      </c>
      <c r="L30" s="56"/>
      <c r="M30" s="57"/>
      <c r="N30" s="58"/>
      <c r="O30" s="58"/>
      <c r="P30" s="59"/>
      <c r="Q30" s="59"/>
      <c r="R30" s="60"/>
      <c r="S30" s="58"/>
      <c r="T30" s="57"/>
    </row>
    <row r="31" spans="1:20" ht="23.25" customHeight="1" x14ac:dyDescent="0.25">
      <c r="A31" s="27"/>
      <c r="B31" s="47">
        <v>25</v>
      </c>
      <c r="C31" s="48" t="s">
        <v>73</v>
      </c>
      <c r="D31" s="49">
        <v>3</v>
      </c>
      <c r="E31" s="50" t="s">
        <v>30</v>
      </c>
      <c r="F31" s="51" t="s">
        <v>74</v>
      </c>
      <c r="G31" s="52">
        <f t="shared" si="3"/>
        <v>150</v>
      </c>
      <c r="H31" s="53">
        <v>50</v>
      </c>
      <c r="I31" s="93"/>
      <c r="J31" s="54">
        <f t="shared" si="6"/>
        <v>0</v>
      </c>
      <c r="K31" s="55" t="str">
        <f t="shared" si="7"/>
        <v xml:space="preserve"> </v>
      </c>
      <c r="L31" s="56"/>
      <c r="M31" s="57"/>
      <c r="N31" s="58"/>
      <c r="O31" s="58"/>
      <c r="P31" s="59"/>
      <c r="Q31" s="59"/>
      <c r="R31" s="60"/>
      <c r="S31" s="58"/>
      <c r="T31" s="57"/>
    </row>
    <row r="32" spans="1:20" ht="23.25" customHeight="1" x14ac:dyDescent="0.25">
      <c r="A32" s="27"/>
      <c r="B32" s="47">
        <v>26</v>
      </c>
      <c r="C32" s="48" t="s">
        <v>95</v>
      </c>
      <c r="D32" s="49">
        <v>2</v>
      </c>
      <c r="E32" s="50" t="s">
        <v>30</v>
      </c>
      <c r="F32" s="51" t="s">
        <v>75</v>
      </c>
      <c r="G32" s="52">
        <f t="shared" si="3"/>
        <v>74</v>
      </c>
      <c r="H32" s="53">
        <v>37</v>
      </c>
      <c r="I32" s="93"/>
      <c r="J32" s="54">
        <f t="shared" si="6"/>
        <v>0</v>
      </c>
      <c r="K32" s="55" t="str">
        <f t="shared" si="7"/>
        <v xml:space="preserve"> </v>
      </c>
      <c r="L32" s="56"/>
      <c r="M32" s="57"/>
      <c r="N32" s="58"/>
      <c r="O32" s="58"/>
      <c r="P32" s="59"/>
      <c r="Q32" s="59"/>
      <c r="R32" s="60"/>
      <c r="S32" s="58"/>
      <c r="T32" s="57"/>
    </row>
    <row r="33" spans="1:20" ht="23.25" customHeight="1" x14ac:dyDescent="0.25">
      <c r="A33" s="27"/>
      <c r="B33" s="47">
        <v>27</v>
      </c>
      <c r="C33" s="48" t="s">
        <v>94</v>
      </c>
      <c r="D33" s="49">
        <v>2</v>
      </c>
      <c r="E33" s="50" t="s">
        <v>30</v>
      </c>
      <c r="F33" s="51" t="s">
        <v>75</v>
      </c>
      <c r="G33" s="52">
        <f t="shared" si="3"/>
        <v>120</v>
      </c>
      <c r="H33" s="53">
        <v>60</v>
      </c>
      <c r="I33" s="93"/>
      <c r="J33" s="54">
        <f t="shared" si="6"/>
        <v>0</v>
      </c>
      <c r="K33" s="55" t="str">
        <f t="shared" si="7"/>
        <v xml:space="preserve"> </v>
      </c>
      <c r="L33" s="56"/>
      <c r="M33" s="57"/>
      <c r="N33" s="58"/>
      <c r="O33" s="58"/>
      <c r="P33" s="59"/>
      <c r="Q33" s="59"/>
      <c r="R33" s="60"/>
      <c r="S33" s="58"/>
      <c r="T33" s="57"/>
    </row>
    <row r="34" spans="1:20" ht="39" customHeight="1" x14ac:dyDescent="0.25">
      <c r="A34" s="27"/>
      <c r="B34" s="47">
        <v>28</v>
      </c>
      <c r="C34" s="48" t="s">
        <v>76</v>
      </c>
      <c r="D34" s="49">
        <v>2</v>
      </c>
      <c r="E34" s="50" t="s">
        <v>33</v>
      </c>
      <c r="F34" s="51" t="s">
        <v>77</v>
      </c>
      <c r="G34" s="52">
        <f t="shared" si="3"/>
        <v>220</v>
      </c>
      <c r="H34" s="53">
        <v>110</v>
      </c>
      <c r="I34" s="93"/>
      <c r="J34" s="54">
        <f t="shared" si="6"/>
        <v>0</v>
      </c>
      <c r="K34" s="55" t="str">
        <f t="shared" si="7"/>
        <v xml:space="preserve"> </v>
      </c>
      <c r="L34" s="56"/>
      <c r="M34" s="57"/>
      <c r="N34" s="58"/>
      <c r="O34" s="58"/>
      <c r="P34" s="59"/>
      <c r="Q34" s="59"/>
      <c r="R34" s="60"/>
      <c r="S34" s="58"/>
      <c r="T34" s="57"/>
    </row>
    <row r="35" spans="1:20" ht="22.5" customHeight="1" x14ac:dyDescent="0.25">
      <c r="A35" s="27"/>
      <c r="B35" s="47">
        <v>29</v>
      </c>
      <c r="C35" s="48" t="s">
        <v>78</v>
      </c>
      <c r="D35" s="49">
        <v>2</v>
      </c>
      <c r="E35" s="50" t="s">
        <v>30</v>
      </c>
      <c r="F35" s="51" t="s">
        <v>79</v>
      </c>
      <c r="G35" s="52">
        <f t="shared" si="3"/>
        <v>300</v>
      </c>
      <c r="H35" s="53">
        <v>150</v>
      </c>
      <c r="I35" s="93"/>
      <c r="J35" s="54">
        <f t="shared" si="6"/>
        <v>0</v>
      </c>
      <c r="K35" s="55" t="str">
        <f t="shared" si="7"/>
        <v xml:space="preserve"> </v>
      </c>
      <c r="L35" s="56"/>
      <c r="M35" s="57"/>
      <c r="N35" s="58"/>
      <c r="O35" s="58"/>
      <c r="P35" s="59"/>
      <c r="Q35" s="59"/>
      <c r="R35" s="60"/>
      <c r="S35" s="58"/>
      <c r="T35" s="57"/>
    </row>
    <row r="36" spans="1:20" ht="22.5" customHeight="1" x14ac:dyDescent="0.25">
      <c r="A36" s="27"/>
      <c r="B36" s="47">
        <v>30</v>
      </c>
      <c r="C36" s="48" t="s">
        <v>80</v>
      </c>
      <c r="D36" s="49">
        <v>2</v>
      </c>
      <c r="E36" s="50" t="s">
        <v>33</v>
      </c>
      <c r="F36" s="51" t="s">
        <v>81</v>
      </c>
      <c r="G36" s="52">
        <f t="shared" si="3"/>
        <v>52</v>
      </c>
      <c r="H36" s="53">
        <v>26</v>
      </c>
      <c r="I36" s="93"/>
      <c r="J36" s="54">
        <f t="shared" si="6"/>
        <v>0</v>
      </c>
      <c r="K36" s="55" t="str">
        <f t="shared" si="7"/>
        <v xml:space="preserve"> </v>
      </c>
      <c r="L36" s="56"/>
      <c r="M36" s="57"/>
      <c r="N36" s="58"/>
      <c r="O36" s="58"/>
      <c r="P36" s="59"/>
      <c r="Q36" s="59"/>
      <c r="R36" s="60"/>
      <c r="S36" s="58"/>
      <c r="T36" s="57"/>
    </row>
    <row r="37" spans="1:20" ht="22.5" customHeight="1" x14ac:dyDescent="0.25">
      <c r="A37" s="27"/>
      <c r="B37" s="47">
        <v>31</v>
      </c>
      <c r="C37" s="48" t="s">
        <v>82</v>
      </c>
      <c r="D37" s="49">
        <v>2</v>
      </c>
      <c r="E37" s="50" t="s">
        <v>30</v>
      </c>
      <c r="F37" s="51" t="s">
        <v>83</v>
      </c>
      <c r="G37" s="52">
        <f t="shared" si="3"/>
        <v>160</v>
      </c>
      <c r="H37" s="53">
        <v>80</v>
      </c>
      <c r="I37" s="93"/>
      <c r="J37" s="54">
        <f t="shared" si="6"/>
        <v>0</v>
      </c>
      <c r="K37" s="55" t="str">
        <f t="shared" si="7"/>
        <v xml:space="preserve"> </v>
      </c>
      <c r="L37" s="56"/>
      <c r="M37" s="57"/>
      <c r="N37" s="58"/>
      <c r="O37" s="58"/>
      <c r="P37" s="59"/>
      <c r="Q37" s="59"/>
      <c r="R37" s="60"/>
      <c r="S37" s="58"/>
      <c r="T37" s="57"/>
    </row>
    <row r="38" spans="1:20" ht="22.5" customHeight="1" thickBot="1" x14ac:dyDescent="0.3">
      <c r="A38" s="27"/>
      <c r="B38" s="63">
        <v>32</v>
      </c>
      <c r="C38" s="64" t="s">
        <v>84</v>
      </c>
      <c r="D38" s="65">
        <v>1</v>
      </c>
      <c r="E38" s="66" t="s">
        <v>30</v>
      </c>
      <c r="F38" s="67" t="s">
        <v>85</v>
      </c>
      <c r="G38" s="68">
        <f t="shared" si="3"/>
        <v>650</v>
      </c>
      <c r="H38" s="69">
        <v>650</v>
      </c>
      <c r="I38" s="94"/>
      <c r="J38" s="70">
        <f t="shared" si="6"/>
        <v>0</v>
      </c>
      <c r="K38" s="71" t="str">
        <f t="shared" si="7"/>
        <v xml:space="preserve"> </v>
      </c>
      <c r="L38" s="72"/>
      <c r="M38" s="73"/>
      <c r="N38" s="74"/>
      <c r="O38" s="74"/>
      <c r="P38" s="75"/>
      <c r="Q38" s="75"/>
      <c r="R38" s="76"/>
      <c r="S38" s="74"/>
      <c r="T38" s="73"/>
    </row>
    <row r="39" spans="1:20" ht="16.5" thickTop="1" thickBot="1" x14ac:dyDescent="0.3">
      <c r="C39" s="1"/>
      <c r="D39" s="1"/>
      <c r="E39" s="1"/>
      <c r="F39" s="1"/>
      <c r="G39" s="1"/>
      <c r="J39" s="77"/>
    </row>
    <row r="40" spans="1:20" ht="60.75" customHeight="1" thickTop="1" thickBot="1" x14ac:dyDescent="0.3">
      <c r="B40" s="78" t="s">
        <v>9</v>
      </c>
      <c r="C40" s="78"/>
      <c r="D40" s="78"/>
      <c r="E40" s="78"/>
      <c r="F40" s="78"/>
      <c r="G40" s="79"/>
      <c r="H40" s="80" t="s">
        <v>10</v>
      </c>
      <c r="I40" s="81" t="s">
        <v>11</v>
      </c>
      <c r="J40" s="82"/>
      <c r="K40" s="83"/>
      <c r="S40" s="24"/>
      <c r="T40" s="84"/>
    </row>
    <row r="41" spans="1:20" ht="33" customHeight="1" thickTop="1" thickBot="1" x14ac:dyDescent="0.3">
      <c r="B41" s="85" t="s">
        <v>26</v>
      </c>
      <c r="C41" s="85"/>
      <c r="D41" s="85"/>
      <c r="E41" s="85"/>
      <c r="F41" s="85"/>
      <c r="G41" s="86"/>
      <c r="H41" s="87">
        <f>SUM(G7:G38)</f>
        <v>23057</v>
      </c>
      <c r="I41" s="88">
        <f>SUM(J7:J38)</f>
        <v>0</v>
      </c>
      <c r="J41" s="89"/>
      <c r="K41" s="90"/>
    </row>
    <row r="42" spans="1:20" ht="14.25" customHeight="1" thickTop="1" x14ac:dyDescent="0.25"/>
    <row r="43" spans="1:20" ht="14.25" customHeight="1" x14ac:dyDescent="0.25"/>
    <row r="44" spans="1:20" ht="14.25" customHeight="1" x14ac:dyDescent="0.25"/>
    <row r="45" spans="1:20" ht="14.25" customHeight="1" x14ac:dyDescent="0.25"/>
    <row r="46" spans="1:20" ht="14.25" customHeight="1" x14ac:dyDescent="0.25"/>
    <row r="47" spans="1:20" ht="14.25" customHeight="1" x14ac:dyDescent="0.25"/>
    <row r="48" spans="1:20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</sheetData>
  <sheetProtection algorithmName="SHA-512" hashValue="eDUz59Q6nKwO2cfQrdy2TR2PMAdSU3pDtO1as2/WbOOp6uhCmRCiQP7ztgQL0Lo3d41z2uofnHDAA0OTLZ20/w==" saltValue="twGAFasZsTgYy3PvwZcbmQ==" spinCount="100000" sheet="1" objects="1" scenarios="1"/>
  <mergeCells count="14">
    <mergeCell ref="B1:D1"/>
    <mergeCell ref="I40:K40"/>
    <mergeCell ref="B41:F41"/>
    <mergeCell ref="I41:K41"/>
    <mergeCell ref="B40:F40"/>
    <mergeCell ref="T7:T38"/>
    <mergeCell ref="S7:S38"/>
    <mergeCell ref="R7:R38"/>
    <mergeCell ref="Q7:Q38"/>
    <mergeCell ref="P7:P38"/>
    <mergeCell ref="L7:L38"/>
    <mergeCell ref="M7:M38"/>
    <mergeCell ref="N7:N38"/>
    <mergeCell ref="O7:O38"/>
  </mergeCells>
  <conditionalFormatting sqref="B7:B38">
    <cfRule type="cellIs" dxfId="7" priority="83" operator="greaterThanOrEqual">
      <formula>1</formula>
    </cfRule>
    <cfRule type="containsBlanks" dxfId="6" priority="89">
      <formula>LEN(TRIM(B7))=0</formula>
    </cfRule>
  </conditionalFormatting>
  <conditionalFormatting sqref="D7:D38">
    <cfRule type="containsBlanks" dxfId="5" priority="22">
      <formula>LEN(TRIM(D7))=0</formula>
    </cfRule>
  </conditionalFormatting>
  <conditionalFormatting sqref="I7:I38">
    <cfRule type="notContainsBlanks" dxfId="2" priority="48">
      <formula>LEN(TRIM(I7))&gt;0</formula>
    </cfRule>
    <cfRule type="notContainsBlanks" dxfId="1" priority="49">
      <formula>LEN(TRIM(I7))&gt;0</formula>
    </cfRule>
    <cfRule type="containsBlanks" dxfId="0" priority="50">
      <formula>LEN(TRIM(I7))=0</formula>
    </cfRule>
  </conditionalFormatting>
  <conditionalFormatting sqref="K7:K38">
    <cfRule type="cellIs" dxfId="4" priority="79" operator="equal">
      <formula>"NEVYHOVUJE"</formula>
    </cfRule>
    <cfRule type="cellIs" dxfId="3" priority="80" operator="equal">
      <formula>"VYHOVUJE"</formula>
    </cfRule>
  </conditionalFormatting>
  <dataValidations count="2">
    <dataValidation type="list" showInputMessage="1" showErrorMessage="1" sqref="M7" xr:uid="{00000000-0002-0000-0000-000000000000}">
      <formula1>"ANO,NE"</formula1>
    </dataValidation>
    <dataValidation type="list" showInputMessage="1" showErrorMessage="1" sqref="E7:E38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Helena Sedláčková</cp:lastModifiedBy>
  <cp:revision>1</cp:revision>
  <cp:lastPrinted>2025-05-22T05:48:40Z</cp:lastPrinted>
  <dcterms:created xsi:type="dcterms:W3CDTF">2014-03-05T12:43:32Z</dcterms:created>
  <dcterms:modified xsi:type="dcterms:W3CDTF">2025-05-22T06:46:57Z</dcterms:modified>
</cp:coreProperties>
</file>